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5413702\Desktop\DECEMBER 2024 DATA\ROUGH\"/>
    </mc:Choice>
  </mc:AlternateContent>
  <xr:revisionPtr revIDLastSave="0" documentId="13_ncr:1_{EF275D68-FAA0-4765-98D9-4AC6ACA3FA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6" i="1" l="1"/>
  <c r="F38" i="1"/>
  <c r="F21" i="1"/>
  <c r="F39" i="1" s="1"/>
  <c r="G24" i="1"/>
  <c r="E53" i="1"/>
  <c r="D53" i="1"/>
  <c r="C53" i="1"/>
  <c r="E46" i="1"/>
  <c r="D46" i="1"/>
  <c r="C46" i="1"/>
  <c r="G45" i="1"/>
  <c r="G44" i="1"/>
  <c r="E42" i="1"/>
  <c r="E38" i="1"/>
  <c r="D38" i="1"/>
  <c r="C38" i="1"/>
  <c r="G34" i="1"/>
  <c r="G33" i="1"/>
  <c r="G32" i="1"/>
  <c r="G30" i="1"/>
  <c r="G29" i="1"/>
  <c r="G28" i="1"/>
  <c r="G26" i="1"/>
  <c r="G25" i="1"/>
  <c r="G23" i="1"/>
  <c r="E21" i="1"/>
  <c r="D21" i="1"/>
  <c r="C21" i="1"/>
  <c r="G20" i="1"/>
  <c r="G19" i="1"/>
  <c r="G18" i="1"/>
  <c r="G17" i="1"/>
  <c r="G16" i="1"/>
  <c r="G14" i="1"/>
  <c r="G13" i="1"/>
  <c r="G12" i="1"/>
  <c r="G11" i="1"/>
  <c r="G10" i="1"/>
  <c r="G9" i="1"/>
  <c r="G8" i="1"/>
  <c r="F54" i="1" l="1"/>
  <c r="G38" i="1"/>
  <c r="G46" i="1"/>
  <c r="C54" i="1"/>
  <c r="E39" i="1"/>
  <c r="D39" i="1"/>
  <c r="D54" i="1"/>
  <c r="G21" i="1"/>
  <c r="C39" i="1"/>
  <c r="E54" i="1"/>
  <c r="G54" i="1" s="1"/>
  <c r="G39" i="1" l="1"/>
</calcChain>
</file>

<file path=xl/sharedStrings.xml><?xml version="1.0" encoding="utf-8"?>
<sst xmlns="http://schemas.openxmlformats.org/spreadsheetml/2006/main" count="63" uniqueCount="61">
  <si>
    <t>STATE LEVEL BANKERS' COMMITTEE BIHAR, PATNA</t>
  </si>
  <si>
    <t>SL.NO.</t>
  </si>
  <si>
    <t>NAME OF BANKS</t>
  </si>
  <si>
    <t>TARGET (CREDIT LINKAGE)</t>
  </si>
  <si>
    <t>SAVING BANK LINKAGE DONE</t>
  </si>
  <si>
    <t>CREDIT LINKAGE (SANCTION)</t>
  </si>
  <si>
    <t>CREDIT LINKAGE              % ACHIEV.</t>
  </si>
  <si>
    <t>NO.</t>
  </si>
  <si>
    <t>AMT.</t>
  </si>
  <si>
    <t>(NO.)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</si>
  <si>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</si>
  <si>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</si>
  <si>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</si>
  <si>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</si>
  <si>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</si>
  <si>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</si>
  <si>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</si>
  <si>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</si>
  <si>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</si>
  <si>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</si>
  <si>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</si>
  <si>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</si>
  <si>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</si>
  <si>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</si>
  <si>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</si>
  <si>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</si>
  <si>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</si>
  <si>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</si>
  <si>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</si>
  <si>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</si>
  <si>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</si>
  <si>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</si>
  <si>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</si>
  <si>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</si>
  <si>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</si>
  <si>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</si>
  <si>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</si>
  <si>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</si>
  <si>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</si>
  <si>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</si>
  <si>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Karur Vysya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</si>
  <si>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</si>
  <si>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</si>
  <si>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</si>
  <si>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</si>
  <si>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</si>
  <si>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</si>
  <si>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</si>
  <si>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</si>
  <si>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</si>
  <si>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</si>
  <si>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</si>
  <si>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</si>
  <si>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</si>
  <si>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ESAF SFB</t>
  </si>
  <si>
    <t>UNITY SFB</t>
  </si>
  <si>
    <t>Total Small Financial Bank</t>
  </si>
  <si>
    <t xml:space="preserve">TOTAL FOR BIHAR </t>
  </si>
  <si>
    <t xml:space="preserve">(CONVENOR- STATE BANK OF INDIA)   </t>
  </si>
  <si>
    <t>(Rs. in Crore)</t>
  </si>
  <si>
    <t xml:space="preserve">                         BANK-WISE PROGRESS UNDER SELF HELP GROUP  FY : 2024-25 AS ON 31.12.2024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</si>
</sst>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topLeftCell="A10" zoomScaleNormal="100" workbookViewId="0">
      <selection activeCell="K54" sqref="K54"/>
    </sheetView>
  </sheetViews>
  <sheetFormatPr defaultRowHeight="15" x14ac:dyDescent="0.25"/>
  <cols>
    <col min="1" max="1" width="7.7109375" style="1" customWidth="1"/>
    <col min="2" max="2" width="32.140625" style="1" bestFit="1" customWidth="1"/>
    <col min="3" max="3" width="15.28515625" style="1" bestFit="1" customWidth="1"/>
    <col min="4" max="4" width="14.42578125" style="1" bestFit="1" customWidth="1"/>
    <col min="5" max="5" width="10.140625" style="1" customWidth="1"/>
    <col min="6" max="6" width="12.42578125" style="1" customWidth="1"/>
    <col min="7" max="7" width="15.5703125" style="1" customWidth="1"/>
    <col min="8" max="8" width="9.7109375" style="1" customWidth="1"/>
    <col min="9" max="248" width="9.140625" style="1"/>
    <col min="249" max="249" width="6.85546875" style="1" bestFit="1" customWidth="1"/>
    <col min="250" max="250" width="32.140625" style="1" bestFit="1" customWidth="1"/>
    <col min="251" max="251" width="15.28515625" style="1" bestFit="1" customWidth="1"/>
    <col min="252" max="252" width="14.42578125" style="1" bestFit="1" customWidth="1"/>
    <col min="253" max="255" width="12.28515625" style="1" customWidth="1"/>
    <col min="256" max="504" width="9.140625" style="1"/>
    <col min="505" max="505" width="6.85546875" style="1" bestFit="1" customWidth="1"/>
    <col min="506" max="506" width="32.140625" style="1" bestFit="1" customWidth="1"/>
    <col min="507" max="507" width="15.28515625" style="1" bestFit="1" customWidth="1"/>
    <col min="508" max="508" width="14.42578125" style="1" bestFit="1" customWidth="1"/>
    <col min="509" max="511" width="12.28515625" style="1" customWidth="1"/>
    <col min="512" max="760" width="9.140625" style="1"/>
    <col min="761" max="761" width="6.85546875" style="1" bestFit="1" customWidth="1"/>
    <col min="762" max="762" width="32.140625" style="1" bestFit="1" customWidth="1"/>
    <col min="763" max="763" width="15.28515625" style="1" bestFit="1" customWidth="1"/>
    <col min="764" max="764" width="14.42578125" style="1" bestFit="1" customWidth="1"/>
    <col min="765" max="767" width="12.28515625" style="1" customWidth="1"/>
    <col min="768" max="1016" width="9.140625" style="1"/>
    <col min="1017" max="1017" width="6.85546875" style="1" bestFit="1" customWidth="1"/>
    <col min="1018" max="1018" width="32.140625" style="1" bestFit="1" customWidth="1"/>
    <col min="1019" max="1019" width="15.28515625" style="1" bestFit="1" customWidth="1"/>
    <col min="1020" max="1020" width="14.42578125" style="1" bestFit="1" customWidth="1"/>
    <col min="1021" max="1023" width="12.28515625" style="1" customWidth="1"/>
    <col min="1024" max="1272" width="9.140625" style="1"/>
    <col min="1273" max="1273" width="6.85546875" style="1" bestFit="1" customWidth="1"/>
    <col min="1274" max="1274" width="32.140625" style="1" bestFit="1" customWidth="1"/>
    <col min="1275" max="1275" width="15.28515625" style="1" bestFit="1" customWidth="1"/>
    <col min="1276" max="1276" width="14.42578125" style="1" bestFit="1" customWidth="1"/>
    <col min="1277" max="1279" width="12.28515625" style="1" customWidth="1"/>
    <col min="1280" max="1528" width="9.140625" style="1"/>
    <col min="1529" max="1529" width="6.85546875" style="1" bestFit="1" customWidth="1"/>
    <col min="1530" max="1530" width="32.140625" style="1" bestFit="1" customWidth="1"/>
    <col min="1531" max="1531" width="15.28515625" style="1" bestFit="1" customWidth="1"/>
    <col min="1532" max="1532" width="14.42578125" style="1" bestFit="1" customWidth="1"/>
    <col min="1533" max="1535" width="12.28515625" style="1" customWidth="1"/>
    <col min="1536" max="1784" width="9.140625" style="1"/>
    <col min="1785" max="1785" width="6.85546875" style="1" bestFit="1" customWidth="1"/>
    <col min="1786" max="1786" width="32.140625" style="1" bestFit="1" customWidth="1"/>
    <col min="1787" max="1787" width="15.28515625" style="1" bestFit="1" customWidth="1"/>
    <col min="1788" max="1788" width="14.42578125" style="1" bestFit="1" customWidth="1"/>
    <col min="1789" max="1791" width="12.28515625" style="1" customWidth="1"/>
    <col min="1792" max="2040" width="9.140625" style="1"/>
    <col min="2041" max="2041" width="6.85546875" style="1" bestFit="1" customWidth="1"/>
    <col min="2042" max="2042" width="32.140625" style="1" bestFit="1" customWidth="1"/>
    <col min="2043" max="2043" width="15.28515625" style="1" bestFit="1" customWidth="1"/>
    <col min="2044" max="2044" width="14.42578125" style="1" bestFit="1" customWidth="1"/>
    <col min="2045" max="2047" width="12.28515625" style="1" customWidth="1"/>
    <col min="2048" max="2296" width="9.140625" style="1"/>
    <col min="2297" max="2297" width="6.85546875" style="1" bestFit="1" customWidth="1"/>
    <col min="2298" max="2298" width="32.140625" style="1" bestFit="1" customWidth="1"/>
    <col min="2299" max="2299" width="15.28515625" style="1" bestFit="1" customWidth="1"/>
    <col min="2300" max="2300" width="14.42578125" style="1" bestFit="1" customWidth="1"/>
    <col min="2301" max="2303" width="12.28515625" style="1" customWidth="1"/>
    <col min="2304" max="2552" width="9.140625" style="1"/>
    <col min="2553" max="2553" width="6.85546875" style="1" bestFit="1" customWidth="1"/>
    <col min="2554" max="2554" width="32.140625" style="1" bestFit="1" customWidth="1"/>
    <col min="2555" max="2555" width="15.28515625" style="1" bestFit="1" customWidth="1"/>
    <col min="2556" max="2556" width="14.42578125" style="1" bestFit="1" customWidth="1"/>
    <col min="2557" max="2559" width="12.28515625" style="1" customWidth="1"/>
    <col min="2560" max="2808" width="9.140625" style="1"/>
    <col min="2809" max="2809" width="6.85546875" style="1" bestFit="1" customWidth="1"/>
    <col min="2810" max="2810" width="32.140625" style="1" bestFit="1" customWidth="1"/>
    <col min="2811" max="2811" width="15.28515625" style="1" bestFit="1" customWidth="1"/>
    <col min="2812" max="2812" width="14.42578125" style="1" bestFit="1" customWidth="1"/>
    <col min="2813" max="2815" width="12.28515625" style="1" customWidth="1"/>
    <col min="2816" max="3064" width="9.140625" style="1"/>
    <col min="3065" max="3065" width="6.85546875" style="1" bestFit="1" customWidth="1"/>
    <col min="3066" max="3066" width="32.140625" style="1" bestFit="1" customWidth="1"/>
    <col min="3067" max="3067" width="15.28515625" style="1" bestFit="1" customWidth="1"/>
    <col min="3068" max="3068" width="14.42578125" style="1" bestFit="1" customWidth="1"/>
    <col min="3069" max="3071" width="12.28515625" style="1" customWidth="1"/>
    <col min="3072" max="3320" width="9.140625" style="1"/>
    <col min="3321" max="3321" width="6.85546875" style="1" bestFit="1" customWidth="1"/>
    <col min="3322" max="3322" width="32.140625" style="1" bestFit="1" customWidth="1"/>
    <col min="3323" max="3323" width="15.28515625" style="1" bestFit="1" customWidth="1"/>
    <col min="3324" max="3324" width="14.42578125" style="1" bestFit="1" customWidth="1"/>
    <col min="3325" max="3327" width="12.28515625" style="1" customWidth="1"/>
    <col min="3328" max="3576" width="9.140625" style="1"/>
    <col min="3577" max="3577" width="6.85546875" style="1" bestFit="1" customWidth="1"/>
    <col min="3578" max="3578" width="32.140625" style="1" bestFit="1" customWidth="1"/>
    <col min="3579" max="3579" width="15.28515625" style="1" bestFit="1" customWidth="1"/>
    <col min="3580" max="3580" width="14.42578125" style="1" bestFit="1" customWidth="1"/>
    <col min="3581" max="3583" width="12.28515625" style="1" customWidth="1"/>
    <col min="3584" max="3832" width="9.140625" style="1"/>
    <col min="3833" max="3833" width="6.85546875" style="1" bestFit="1" customWidth="1"/>
    <col min="3834" max="3834" width="32.140625" style="1" bestFit="1" customWidth="1"/>
    <col min="3835" max="3835" width="15.28515625" style="1" bestFit="1" customWidth="1"/>
    <col min="3836" max="3836" width="14.42578125" style="1" bestFit="1" customWidth="1"/>
    <col min="3837" max="3839" width="12.28515625" style="1" customWidth="1"/>
    <col min="3840" max="4088" width="9.140625" style="1"/>
    <col min="4089" max="4089" width="6.85546875" style="1" bestFit="1" customWidth="1"/>
    <col min="4090" max="4090" width="32.140625" style="1" bestFit="1" customWidth="1"/>
    <col min="4091" max="4091" width="15.28515625" style="1" bestFit="1" customWidth="1"/>
    <col min="4092" max="4092" width="14.42578125" style="1" bestFit="1" customWidth="1"/>
    <col min="4093" max="4095" width="12.28515625" style="1" customWidth="1"/>
    <col min="4096" max="4344" width="9.140625" style="1"/>
    <col min="4345" max="4345" width="6.85546875" style="1" bestFit="1" customWidth="1"/>
    <col min="4346" max="4346" width="32.140625" style="1" bestFit="1" customWidth="1"/>
    <col min="4347" max="4347" width="15.28515625" style="1" bestFit="1" customWidth="1"/>
    <col min="4348" max="4348" width="14.42578125" style="1" bestFit="1" customWidth="1"/>
    <col min="4349" max="4351" width="12.28515625" style="1" customWidth="1"/>
    <col min="4352" max="4600" width="9.140625" style="1"/>
    <col min="4601" max="4601" width="6.85546875" style="1" bestFit="1" customWidth="1"/>
    <col min="4602" max="4602" width="32.140625" style="1" bestFit="1" customWidth="1"/>
    <col min="4603" max="4603" width="15.28515625" style="1" bestFit="1" customWidth="1"/>
    <col min="4604" max="4604" width="14.42578125" style="1" bestFit="1" customWidth="1"/>
    <col min="4605" max="4607" width="12.28515625" style="1" customWidth="1"/>
    <col min="4608" max="4856" width="9.140625" style="1"/>
    <col min="4857" max="4857" width="6.85546875" style="1" bestFit="1" customWidth="1"/>
    <col min="4858" max="4858" width="32.140625" style="1" bestFit="1" customWidth="1"/>
    <col min="4859" max="4859" width="15.28515625" style="1" bestFit="1" customWidth="1"/>
    <col min="4860" max="4860" width="14.42578125" style="1" bestFit="1" customWidth="1"/>
    <col min="4861" max="4863" width="12.28515625" style="1" customWidth="1"/>
    <col min="4864" max="5112" width="9.140625" style="1"/>
    <col min="5113" max="5113" width="6.85546875" style="1" bestFit="1" customWidth="1"/>
    <col min="5114" max="5114" width="32.140625" style="1" bestFit="1" customWidth="1"/>
    <col min="5115" max="5115" width="15.28515625" style="1" bestFit="1" customWidth="1"/>
    <col min="5116" max="5116" width="14.42578125" style="1" bestFit="1" customWidth="1"/>
    <col min="5117" max="5119" width="12.28515625" style="1" customWidth="1"/>
    <col min="5120" max="5368" width="9.140625" style="1"/>
    <col min="5369" max="5369" width="6.85546875" style="1" bestFit="1" customWidth="1"/>
    <col min="5370" max="5370" width="32.140625" style="1" bestFit="1" customWidth="1"/>
    <col min="5371" max="5371" width="15.28515625" style="1" bestFit="1" customWidth="1"/>
    <col min="5372" max="5372" width="14.42578125" style="1" bestFit="1" customWidth="1"/>
    <col min="5373" max="5375" width="12.28515625" style="1" customWidth="1"/>
    <col min="5376" max="5624" width="9.140625" style="1"/>
    <col min="5625" max="5625" width="6.85546875" style="1" bestFit="1" customWidth="1"/>
    <col min="5626" max="5626" width="32.140625" style="1" bestFit="1" customWidth="1"/>
    <col min="5627" max="5627" width="15.28515625" style="1" bestFit="1" customWidth="1"/>
    <col min="5628" max="5628" width="14.42578125" style="1" bestFit="1" customWidth="1"/>
    <col min="5629" max="5631" width="12.28515625" style="1" customWidth="1"/>
    <col min="5632" max="5880" width="9.140625" style="1"/>
    <col min="5881" max="5881" width="6.85546875" style="1" bestFit="1" customWidth="1"/>
    <col min="5882" max="5882" width="32.140625" style="1" bestFit="1" customWidth="1"/>
    <col min="5883" max="5883" width="15.28515625" style="1" bestFit="1" customWidth="1"/>
    <col min="5884" max="5884" width="14.42578125" style="1" bestFit="1" customWidth="1"/>
    <col min="5885" max="5887" width="12.28515625" style="1" customWidth="1"/>
    <col min="5888" max="6136" width="9.140625" style="1"/>
    <col min="6137" max="6137" width="6.85546875" style="1" bestFit="1" customWidth="1"/>
    <col min="6138" max="6138" width="32.140625" style="1" bestFit="1" customWidth="1"/>
    <col min="6139" max="6139" width="15.28515625" style="1" bestFit="1" customWidth="1"/>
    <col min="6140" max="6140" width="14.42578125" style="1" bestFit="1" customWidth="1"/>
    <col min="6141" max="6143" width="12.28515625" style="1" customWidth="1"/>
    <col min="6144" max="6392" width="9.140625" style="1"/>
    <col min="6393" max="6393" width="6.85546875" style="1" bestFit="1" customWidth="1"/>
    <col min="6394" max="6394" width="32.140625" style="1" bestFit="1" customWidth="1"/>
    <col min="6395" max="6395" width="15.28515625" style="1" bestFit="1" customWidth="1"/>
    <col min="6396" max="6396" width="14.42578125" style="1" bestFit="1" customWidth="1"/>
    <col min="6397" max="6399" width="12.28515625" style="1" customWidth="1"/>
    <col min="6400" max="6648" width="9.140625" style="1"/>
    <col min="6649" max="6649" width="6.85546875" style="1" bestFit="1" customWidth="1"/>
    <col min="6650" max="6650" width="32.140625" style="1" bestFit="1" customWidth="1"/>
    <col min="6651" max="6651" width="15.28515625" style="1" bestFit="1" customWidth="1"/>
    <col min="6652" max="6652" width="14.42578125" style="1" bestFit="1" customWidth="1"/>
    <col min="6653" max="6655" width="12.28515625" style="1" customWidth="1"/>
    <col min="6656" max="6904" width="9.140625" style="1"/>
    <col min="6905" max="6905" width="6.85546875" style="1" bestFit="1" customWidth="1"/>
    <col min="6906" max="6906" width="32.140625" style="1" bestFit="1" customWidth="1"/>
    <col min="6907" max="6907" width="15.28515625" style="1" bestFit="1" customWidth="1"/>
    <col min="6908" max="6908" width="14.42578125" style="1" bestFit="1" customWidth="1"/>
    <col min="6909" max="6911" width="12.28515625" style="1" customWidth="1"/>
    <col min="6912" max="7160" width="9.140625" style="1"/>
    <col min="7161" max="7161" width="6.85546875" style="1" bestFit="1" customWidth="1"/>
    <col min="7162" max="7162" width="32.140625" style="1" bestFit="1" customWidth="1"/>
    <col min="7163" max="7163" width="15.28515625" style="1" bestFit="1" customWidth="1"/>
    <col min="7164" max="7164" width="14.42578125" style="1" bestFit="1" customWidth="1"/>
    <col min="7165" max="7167" width="12.28515625" style="1" customWidth="1"/>
    <col min="7168" max="7416" width="9.140625" style="1"/>
    <col min="7417" max="7417" width="6.85546875" style="1" bestFit="1" customWidth="1"/>
    <col min="7418" max="7418" width="32.140625" style="1" bestFit="1" customWidth="1"/>
    <col min="7419" max="7419" width="15.28515625" style="1" bestFit="1" customWidth="1"/>
    <col min="7420" max="7420" width="14.42578125" style="1" bestFit="1" customWidth="1"/>
    <col min="7421" max="7423" width="12.28515625" style="1" customWidth="1"/>
    <col min="7424" max="7672" width="9.140625" style="1"/>
    <col min="7673" max="7673" width="6.85546875" style="1" bestFit="1" customWidth="1"/>
    <col min="7674" max="7674" width="32.140625" style="1" bestFit="1" customWidth="1"/>
    <col min="7675" max="7675" width="15.28515625" style="1" bestFit="1" customWidth="1"/>
    <col min="7676" max="7676" width="14.42578125" style="1" bestFit="1" customWidth="1"/>
    <col min="7677" max="7679" width="12.28515625" style="1" customWidth="1"/>
    <col min="7680" max="7928" width="9.140625" style="1"/>
    <col min="7929" max="7929" width="6.85546875" style="1" bestFit="1" customWidth="1"/>
    <col min="7930" max="7930" width="32.140625" style="1" bestFit="1" customWidth="1"/>
    <col min="7931" max="7931" width="15.28515625" style="1" bestFit="1" customWidth="1"/>
    <col min="7932" max="7932" width="14.42578125" style="1" bestFit="1" customWidth="1"/>
    <col min="7933" max="7935" width="12.28515625" style="1" customWidth="1"/>
    <col min="7936" max="8184" width="9.140625" style="1"/>
    <col min="8185" max="8185" width="6.85546875" style="1" bestFit="1" customWidth="1"/>
    <col min="8186" max="8186" width="32.140625" style="1" bestFit="1" customWidth="1"/>
    <col min="8187" max="8187" width="15.28515625" style="1" bestFit="1" customWidth="1"/>
    <col min="8188" max="8188" width="14.42578125" style="1" bestFit="1" customWidth="1"/>
    <col min="8189" max="8191" width="12.28515625" style="1" customWidth="1"/>
    <col min="8192" max="8440" width="9.140625" style="1"/>
    <col min="8441" max="8441" width="6.85546875" style="1" bestFit="1" customWidth="1"/>
    <col min="8442" max="8442" width="32.140625" style="1" bestFit="1" customWidth="1"/>
    <col min="8443" max="8443" width="15.28515625" style="1" bestFit="1" customWidth="1"/>
    <col min="8444" max="8444" width="14.42578125" style="1" bestFit="1" customWidth="1"/>
    <col min="8445" max="8447" width="12.28515625" style="1" customWidth="1"/>
    <col min="8448" max="8696" width="9.140625" style="1"/>
    <col min="8697" max="8697" width="6.85546875" style="1" bestFit="1" customWidth="1"/>
    <col min="8698" max="8698" width="32.140625" style="1" bestFit="1" customWidth="1"/>
    <col min="8699" max="8699" width="15.28515625" style="1" bestFit="1" customWidth="1"/>
    <col min="8700" max="8700" width="14.42578125" style="1" bestFit="1" customWidth="1"/>
    <col min="8701" max="8703" width="12.28515625" style="1" customWidth="1"/>
    <col min="8704" max="8952" width="9.140625" style="1"/>
    <col min="8953" max="8953" width="6.85546875" style="1" bestFit="1" customWidth="1"/>
    <col min="8954" max="8954" width="32.140625" style="1" bestFit="1" customWidth="1"/>
    <col min="8955" max="8955" width="15.28515625" style="1" bestFit="1" customWidth="1"/>
    <col min="8956" max="8956" width="14.42578125" style="1" bestFit="1" customWidth="1"/>
    <col min="8957" max="8959" width="12.28515625" style="1" customWidth="1"/>
    <col min="8960" max="9208" width="9.140625" style="1"/>
    <col min="9209" max="9209" width="6.85546875" style="1" bestFit="1" customWidth="1"/>
    <col min="9210" max="9210" width="32.140625" style="1" bestFit="1" customWidth="1"/>
    <col min="9211" max="9211" width="15.28515625" style="1" bestFit="1" customWidth="1"/>
    <col min="9212" max="9212" width="14.42578125" style="1" bestFit="1" customWidth="1"/>
    <col min="9213" max="9215" width="12.28515625" style="1" customWidth="1"/>
    <col min="9216" max="9464" width="9.140625" style="1"/>
    <col min="9465" max="9465" width="6.85546875" style="1" bestFit="1" customWidth="1"/>
    <col min="9466" max="9466" width="32.140625" style="1" bestFit="1" customWidth="1"/>
    <col min="9467" max="9467" width="15.28515625" style="1" bestFit="1" customWidth="1"/>
    <col min="9468" max="9468" width="14.42578125" style="1" bestFit="1" customWidth="1"/>
    <col min="9469" max="9471" width="12.28515625" style="1" customWidth="1"/>
    <col min="9472" max="9720" width="9.140625" style="1"/>
    <col min="9721" max="9721" width="6.85546875" style="1" bestFit="1" customWidth="1"/>
    <col min="9722" max="9722" width="32.140625" style="1" bestFit="1" customWidth="1"/>
    <col min="9723" max="9723" width="15.28515625" style="1" bestFit="1" customWidth="1"/>
    <col min="9724" max="9724" width="14.42578125" style="1" bestFit="1" customWidth="1"/>
    <col min="9725" max="9727" width="12.28515625" style="1" customWidth="1"/>
    <col min="9728" max="9976" width="9.140625" style="1"/>
    <col min="9977" max="9977" width="6.85546875" style="1" bestFit="1" customWidth="1"/>
    <col min="9978" max="9978" width="32.140625" style="1" bestFit="1" customWidth="1"/>
    <col min="9979" max="9979" width="15.28515625" style="1" bestFit="1" customWidth="1"/>
    <col min="9980" max="9980" width="14.42578125" style="1" bestFit="1" customWidth="1"/>
    <col min="9981" max="9983" width="12.28515625" style="1" customWidth="1"/>
    <col min="9984" max="10232" width="9.140625" style="1"/>
    <col min="10233" max="10233" width="6.85546875" style="1" bestFit="1" customWidth="1"/>
    <col min="10234" max="10234" width="32.140625" style="1" bestFit="1" customWidth="1"/>
    <col min="10235" max="10235" width="15.28515625" style="1" bestFit="1" customWidth="1"/>
    <col min="10236" max="10236" width="14.42578125" style="1" bestFit="1" customWidth="1"/>
    <col min="10237" max="10239" width="12.28515625" style="1" customWidth="1"/>
    <col min="10240" max="10488" width="9.140625" style="1"/>
    <col min="10489" max="10489" width="6.85546875" style="1" bestFit="1" customWidth="1"/>
    <col min="10490" max="10490" width="32.140625" style="1" bestFit="1" customWidth="1"/>
    <col min="10491" max="10491" width="15.28515625" style="1" bestFit="1" customWidth="1"/>
    <col min="10492" max="10492" width="14.42578125" style="1" bestFit="1" customWidth="1"/>
    <col min="10493" max="10495" width="12.28515625" style="1" customWidth="1"/>
    <col min="10496" max="10744" width="9.140625" style="1"/>
    <col min="10745" max="10745" width="6.85546875" style="1" bestFit="1" customWidth="1"/>
    <col min="10746" max="10746" width="32.140625" style="1" bestFit="1" customWidth="1"/>
    <col min="10747" max="10747" width="15.28515625" style="1" bestFit="1" customWidth="1"/>
    <col min="10748" max="10748" width="14.42578125" style="1" bestFit="1" customWidth="1"/>
    <col min="10749" max="10751" width="12.28515625" style="1" customWidth="1"/>
    <col min="10752" max="11000" width="9.140625" style="1"/>
    <col min="11001" max="11001" width="6.85546875" style="1" bestFit="1" customWidth="1"/>
    <col min="11002" max="11002" width="32.140625" style="1" bestFit="1" customWidth="1"/>
    <col min="11003" max="11003" width="15.28515625" style="1" bestFit="1" customWidth="1"/>
    <col min="11004" max="11004" width="14.42578125" style="1" bestFit="1" customWidth="1"/>
    <col min="11005" max="11007" width="12.28515625" style="1" customWidth="1"/>
    <col min="11008" max="11256" width="9.140625" style="1"/>
    <col min="11257" max="11257" width="6.85546875" style="1" bestFit="1" customWidth="1"/>
    <col min="11258" max="11258" width="32.140625" style="1" bestFit="1" customWidth="1"/>
    <col min="11259" max="11259" width="15.28515625" style="1" bestFit="1" customWidth="1"/>
    <col min="11260" max="11260" width="14.42578125" style="1" bestFit="1" customWidth="1"/>
    <col min="11261" max="11263" width="12.28515625" style="1" customWidth="1"/>
    <col min="11264" max="11512" width="9.140625" style="1"/>
    <col min="11513" max="11513" width="6.85546875" style="1" bestFit="1" customWidth="1"/>
    <col min="11514" max="11514" width="32.140625" style="1" bestFit="1" customWidth="1"/>
    <col min="11515" max="11515" width="15.28515625" style="1" bestFit="1" customWidth="1"/>
    <col min="11516" max="11516" width="14.42578125" style="1" bestFit="1" customWidth="1"/>
    <col min="11517" max="11519" width="12.28515625" style="1" customWidth="1"/>
    <col min="11520" max="11768" width="9.140625" style="1"/>
    <col min="11769" max="11769" width="6.85546875" style="1" bestFit="1" customWidth="1"/>
    <col min="11770" max="11770" width="32.140625" style="1" bestFit="1" customWidth="1"/>
    <col min="11771" max="11771" width="15.28515625" style="1" bestFit="1" customWidth="1"/>
    <col min="11772" max="11772" width="14.42578125" style="1" bestFit="1" customWidth="1"/>
    <col min="11773" max="11775" width="12.28515625" style="1" customWidth="1"/>
    <col min="11776" max="12024" width="9.140625" style="1"/>
    <col min="12025" max="12025" width="6.85546875" style="1" bestFit="1" customWidth="1"/>
    <col min="12026" max="12026" width="32.140625" style="1" bestFit="1" customWidth="1"/>
    <col min="12027" max="12027" width="15.28515625" style="1" bestFit="1" customWidth="1"/>
    <col min="12028" max="12028" width="14.42578125" style="1" bestFit="1" customWidth="1"/>
    <col min="12029" max="12031" width="12.28515625" style="1" customWidth="1"/>
    <col min="12032" max="12280" width="9.140625" style="1"/>
    <col min="12281" max="12281" width="6.85546875" style="1" bestFit="1" customWidth="1"/>
    <col min="12282" max="12282" width="32.140625" style="1" bestFit="1" customWidth="1"/>
    <col min="12283" max="12283" width="15.28515625" style="1" bestFit="1" customWidth="1"/>
    <col min="12284" max="12284" width="14.42578125" style="1" bestFit="1" customWidth="1"/>
    <col min="12285" max="12287" width="12.28515625" style="1" customWidth="1"/>
    <col min="12288" max="12536" width="9.140625" style="1"/>
    <col min="12537" max="12537" width="6.85546875" style="1" bestFit="1" customWidth="1"/>
    <col min="12538" max="12538" width="32.140625" style="1" bestFit="1" customWidth="1"/>
    <col min="12539" max="12539" width="15.28515625" style="1" bestFit="1" customWidth="1"/>
    <col min="12540" max="12540" width="14.42578125" style="1" bestFit="1" customWidth="1"/>
    <col min="12541" max="12543" width="12.28515625" style="1" customWidth="1"/>
    <col min="12544" max="12792" width="9.140625" style="1"/>
    <col min="12793" max="12793" width="6.85546875" style="1" bestFit="1" customWidth="1"/>
    <col min="12794" max="12794" width="32.140625" style="1" bestFit="1" customWidth="1"/>
    <col min="12795" max="12795" width="15.28515625" style="1" bestFit="1" customWidth="1"/>
    <col min="12796" max="12796" width="14.42578125" style="1" bestFit="1" customWidth="1"/>
    <col min="12797" max="12799" width="12.28515625" style="1" customWidth="1"/>
    <col min="12800" max="13048" width="9.140625" style="1"/>
    <col min="13049" max="13049" width="6.85546875" style="1" bestFit="1" customWidth="1"/>
    <col min="13050" max="13050" width="32.140625" style="1" bestFit="1" customWidth="1"/>
    <col min="13051" max="13051" width="15.28515625" style="1" bestFit="1" customWidth="1"/>
    <col min="13052" max="13052" width="14.42578125" style="1" bestFit="1" customWidth="1"/>
    <col min="13053" max="13055" width="12.28515625" style="1" customWidth="1"/>
    <col min="13056" max="13304" width="9.140625" style="1"/>
    <col min="13305" max="13305" width="6.85546875" style="1" bestFit="1" customWidth="1"/>
    <col min="13306" max="13306" width="32.140625" style="1" bestFit="1" customWidth="1"/>
    <col min="13307" max="13307" width="15.28515625" style="1" bestFit="1" customWidth="1"/>
    <col min="13308" max="13308" width="14.42578125" style="1" bestFit="1" customWidth="1"/>
    <col min="13309" max="13311" width="12.28515625" style="1" customWidth="1"/>
    <col min="13312" max="13560" width="9.140625" style="1"/>
    <col min="13561" max="13561" width="6.85546875" style="1" bestFit="1" customWidth="1"/>
    <col min="13562" max="13562" width="32.140625" style="1" bestFit="1" customWidth="1"/>
    <col min="13563" max="13563" width="15.28515625" style="1" bestFit="1" customWidth="1"/>
    <col min="13564" max="13564" width="14.42578125" style="1" bestFit="1" customWidth="1"/>
    <col min="13565" max="13567" width="12.28515625" style="1" customWidth="1"/>
    <col min="13568" max="13816" width="9.140625" style="1"/>
    <col min="13817" max="13817" width="6.85546875" style="1" bestFit="1" customWidth="1"/>
    <col min="13818" max="13818" width="32.140625" style="1" bestFit="1" customWidth="1"/>
    <col min="13819" max="13819" width="15.28515625" style="1" bestFit="1" customWidth="1"/>
    <col min="13820" max="13820" width="14.42578125" style="1" bestFit="1" customWidth="1"/>
    <col min="13821" max="13823" width="12.28515625" style="1" customWidth="1"/>
    <col min="13824" max="14072" width="9.140625" style="1"/>
    <col min="14073" max="14073" width="6.85546875" style="1" bestFit="1" customWidth="1"/>
    <col min="14074" max="14074" width="32.140625" style="1" bestFit="1" customWidth="1"/>
    <col min="14075" max="14075" width="15.28515625" style="1" bestFit="1" customWidth="1"/>
    <col min="14076" max="14076" width="14.42578125" style="1" bestFit="1" customWidth="1"/>
    <col min="14077" max="14079" width="12.28515625" style="1" customWidth="1"/>
    <col min="14080" max="14328" width="9.140625" style="1"/>
    <col min="14329" max="14329" width="6.85546875" style="1" bestFit="1" customWidth="1"/>
    <col min="14330" max="14330" width="32.140625" style="1" bestFit="1" customWidth="1"/>
    <col min="14331" max="14331" width="15.28515625" style="1" bestFit="1" customWidth="1"/>
    <col min="14332" max="14332" width="14.42578125" style="1" bestFit="1" customWidth="1"/>
    <col min="14333" max="14335" width="12.28515625" style="1" customWidth="1"/>
    <col min="14336" max="14584" width="9.140625" style="1"/>
    <col min="14585" max="14585" width="6.85546875" style="1" bestFit="1" customWidth="1"/>
    <col min="14586" max="14586" width="32.140625" style="1" bestFit="1" customWidth="1"/>
    <col min="14587" max="14587" width="15.28515625" style="1" bestFit="1" customWidth="1"/>
    <col min="14588" max="14588" width="14.42578125" style="1" bestFit="1" customWidth="1"/>
    <col min="14589" max="14591" width="12.28515625" style="1" customWidth="1"/>
    <col min="14592" max="14840" width="9.140625" style="1"/>
    <col min="14841" max="14841" width="6.85546875" style="1" bestFit="1" customWidth="1"/>
    <col min="14842" max="14842" width="32.140625" style="1" bestFit="1" customWidth="1"/>
    <col min="14843" max="14843" width="15.28515625" style="1" bestFit="1" customWidth="1"/>
    <col min="14844" max="14844" width="14.42578125" style="1" bestFit="1" customWidth="1"/>
    <col min="14845" max="14847" width="12.28515625" style="1" customWidth="1"/>
    <col min="14848" max="15096" width="9.140625" style="1"/>
    <col min="15097" max="15097" width="6.85546875" style="1" bestFit="1" customWidth="1"/>
    <col min="15098" max="15098" width="32.140625" style="1" bestFit="1" customWidth="1"/>
    <col min="15099" max="15099" width="15.28515625" style="1" bestFit="1" customWidth="1"/>
    <col min="15100" max="15100" width="14.42578125" style="1" bestFit="1" customWidth="1"/>
    <col min="15101" max="15103" width="12.28515625" style="1" customWidth="1"/>
    <col min="15104" max="15352" width="9.140625" style="1"/>
    <col min="15353" max="15353" width="6.85546875" style="1" bestFit="1" customWidth="1"/>
    <col min="15354" max="15354" width="32.140625" style="1" bestFit="1" customWidth="1"/>
    <col min="15355" max="15355" width="15.28515625" style="1" bestFit="1" customWidth="1"/>
    <col min="15356" max="15356" width="14.42578125" style="1" bestFit="1" customWidth="1"/>
    <col min="15357" max="15359" width="12.28515625" style="1" customWidth="1"/>
    <col min="15360" max="15608" width="9.140625" style="1"/>
    <col min="15609" max="15609" width="6.85546875" style="1" bestFit="1" customWidth="1"/>
    <col min="15610" max="15610" width="32.140625" style="1" bestFit="1" customWidth="1"/>
    <col min="15611" max="15611" width="15.28515625" style="1" bestFit="1" customWidth="1"/>
    <col min="15612" max="15612" width="14.42578125" style="1" bestFit="1" customWidth="1"/>
    <col min="15613" max="15615" width="12.28515625" style="1" customWidth="1"/>
    <col min="15616" max="15864" width="9.140625" style="1"/>
    <col min="15865" max="15865" width="6.85546875" style="1" bestFit="1" customWidth="1"/>
    <col min="15866" max="15866" width="32.140625" style="1" bestFit="1" customWidth="1"/>
    <col min="15867" max="15867" width="15.28515625" style="1" bestFit="1" customWidth="1"/>
    <col min="15868" max="15868" width="14.42578125" style="1" bestFit="1" customWidth="1"/>
    <col min="15869" max="15871" width="12.28515625" style="1" customWidth="1"/>
    <col min="15872" max="16120" width="9.140625" style="1"/>
    <col min="16121" max="16121" width="6.85546875" style="1" bestFit="1" customWidth="1"/>
    <col min="16122" max="16122" width="32.140625" style="1" bestFit="1" customWidth="1"/>
    <col min="16123" max="16123" width="15.28515625" style="1" bestFit="1" customWidth="1"/>
    <col min="16124" max="16124" width="14.42578125" style="1" bestFit="1" customWidth="1"/>
    <col min="16125" max="16127" width="12.28515625" style="1" customWidth="1"/>
    <col min="16128" max="16384" width="9.140625" style="1"/>
  </cols>
  <sheetData>
    <row r="1" spans="1:7" ht="15" customHeight="1" x14ac:dyDescent="0.25">
      <c r="A1" s="11" t="s">
        <v>0</v>
      </c>
      <c r="B1" s="11"/>
      <c r="C1" s="11"/>
      <c r="D1" s="11"/>
      <c r="E1" s="11"/>
      <c r="F1" s="11"/>
      <c r="G1" s="11"/>
    </row>
    <row r="2" spans="1:7" ht="15" customHeight="1" x14ac:dyDescent="0.25">
      <c r="A2" s="11" t="s">
        <v>58</v>
      </c>
      <c r="B2" s="11"/>
      <c r="C2" s="11"/>
      <c r="D2" s="11"/>
      <c r="E2" s="11"/>
      <c r="F2" s="11"/>
      <c r="G2" s="11"/>
    </row>
    <row r="3" spans="1:7" ht="15" customHeight="1" x14ac:dyDescent="0.25">
      <c r="A3" s="12" t="s">
        <v>60</v>
      </c>
      <c r="B3" s="13"/>
      <c r="C3" s="13"/>
      <c r="D3" s="13"/>
      <c r="E3" s="13"/>
      <c r="F3" s="13"/>
      <c r="G3" s="14"/>
    </row>
    <row r="4" spans="1:7" ht="15" customHeight="1" x14ac:dyDescent="0.25">
      <c r="A4" s="19" t="s">
        <v>59</v>
      </c>
      <c r="B4" s="20"/>
      <c r="C4" s="20"/>
      <c r="D4" s="20"/>
      <c r="E4" s="20"/>
      <c r="F4" s="20"/>
      <c r="G4" s="21"/>
    </row>
    <row r="5" spans="1:7" s="3" customFormat="1" ht="51.75" customHeight="1" x14ac:dyDescent="0.25">
      <c r="A5" s="15" t="s">
        <v>1</v>
      </c>
      <c r="B5" s="15" t="s">
        <v>2</v>
      </c>
      <c r="C5" s="2" t="s">
        <v>3</v>
      </c>
      <c r="D5" s="2" t="s">
        <v>4</v>
      </c>
      <c r="E5" s="17" t="s">
        <v>5</v>
      </c>
      <c r="F5" s="18"/>
      <c r="G5" s="2" t="s">
        <v>6</v>
      </c>
    </row>
    <row r="6" spans="1:7" ht="15" customHeight="1" x14ac:dyDescent="0.25">
      <c r="A6" s="16"/>
      <c r="B6" s="16"/>
      <c r="C6" s="4" t="s">
        <v>7</v>
      </c>
      <c r="D6" s="4" t="s">
        <v>7</v>
      </c>
      <c r="E6" s="4" t="s">
        <v>7</v>
      </c>
      <c r="F6" s="4" t="s">
        <v>8</v>
      </c>
      <c r="G6" s="4" t="s">
        <v>9</v>
      </c>
    </row>
    <row r="7" spans="1:7" ht="15.95" customHeight="1" x14ac:dyDescent="0.25">
      <c r="A7" s="5"/>
      <c r="B7" s="6" t="s">
        <v>10</v>
      </c>
      <c r="C7" s="7"/>
      <c r="D7" s="7"/>
      <c r="E7" s="7"/>
      <c r="F7" s="8"/>
      <c r="G7" s="7"/>
    </row>
    <row r="8" spans="1:7" ht="15.95" customHeight="1" x14ac:dyDescent="0.25">
      <c r="A8" s="7">
        <v>1</v>
      </c>
      <c r="B8" s="6" t="s">
        <v>11</v>
      </c>
      <c r="C8" s="7">
        <v>35441</v>
      </c>
      <c r="D8" s="7">
        <v>1822</v>
      </c>
      <c r="E8" s="7">
        <v>30541</v>
      </c>
      <c r="F8" s="10">
        <v>1334.83</v>
      </c>
      <c r="G8" s="8">
        <f>E8/C8*100</f>
        <v>86.174205016788463</v>
      </c>
    </row>
    <row r="9" spans="1:7" ht="15.95" customHeight="1" x14ac:dyDescent="0.25">
      <c r="A9" s="7">
        <v>2</v>
      </c>
      <c r="B9" s="6" t="s">
        <v>12</v>
      </c>
      <c r="C9" s="7">
        <v>18893</v>
      </c>
      <c r="D9" s="7">
        <v>1167</v>
      </c>
      <c r="E9" s="7">
        <v>10121</v>
      </c>
      <c r="F9" s="10">
        <v>392.41</v>
      </c>
      <c r="G9" s="8">
        <f t="shared" ref="G9:G46" si="0">E9/C9*100</f>
        <v>53.570105330016403</v>
      </c>
    </row>
    <row r="10" spans="1:7" ht="15.95" customHeight="1" x14ac:dyDescent="0.25">
      <c r="A10" s="7">
        <v>3</v>
      </c>
      <c r="B10" s="6" t="s">
        <v>13</v>
      </c>
      <c r="C10" s="7">
        <v>31256</v>
      </c>
      <c r="D10" s="7">
        <v>915</v>
      </c>
      <c r="E10" s="7">
        <v>16435</v>
      </c>
      <c r="F10" s="10">
        <v>725.17</v>
      </c>
      <c r="G10" s="8">
        <f t="shared" si="0"/>
        <v>52.581904274379319</v>
      </c>
    </row>
    <row r="11" spans="1:7" ht="15.95" customHeight="1" x14ac:dyDescent="0.25">
      <c r="A11" s="7">
        <v>4</v>
      </c>
      <c r="B11" s="6" t="s">
        <v>14</v>
      </c>
      <c r="C11" s="7">
        <v>8881</v>
      </c>
      <c r="D11" s="7">
        <v>280</v>
      </c>
      <c r="E11" s="7">
        <v>3800</v>
      </c>
      <c r="F11" s="10">
        <v>166.95</v>
      </c>
      <c r="G11" s="8">
        <f t="shared" si="0"/>
        <v>42.787974327215409</v>
      </c>
    </row>
    <row r="12" spans="1:7" ht="15.95" customHeight="1" x14ac:dyDescent="0.25">
      <c r="A12" s="7">
        <v>5</v>
      </c>
      <c r="B12" s="6" t="s">
        <v>15</v>
      </c>
      <c r="C12" s="7">
        <v>8704</v>
      </c>
      <c r="D12" s="7">
        <v>828</v>
      </c>
      <c r="E12" s="7">
        <v>5625</v>
      </c>
      <c r="F12" s="10">
        <v>235.03</v>
      </c>
      <c r="G12" s="8">
        <f t="shared" si="0"/>
        <v>64.625459558823522</v>
      </c>
    </row>
    <row r="13" spans="1:7" ht="15.95" customHeight="1" x14ac:dyDescent="0.25">
      <c r="A13" s="7">
        <v>6</v>
      </c>
      <c r="B13" s="6" t="s">
        <v>16</v>
      </c>
      <c r="C13" s="7">
        <v>10283</v>
      </c>
      <c r="D13" s="7">
        <v>773</v>
      </c>
      <c r="E13" s="7">
        <v>6964</v>
      </c>
      <c r="F13" s="10">
        <v>316.33</v>
      </c>
      <c r="G13" s="8">
        <f t="shared" si="0"/>
        <v>67.723427015462406</v>
      </c>
    </row>
    <row r="14" spans="1:7" ht="15.95" customHeight="1" x14ac:dyDescent="0.25">
      <c r="A14" s="7">
        <v>7</v>
      </c>
      <c r="B14" s="6" t="s">
        <v>17</v>
      </c>
      <c r="C14" s="7">
        <v>5629</v>
      </c>
      <c r="D14" s="7">
        <v>314</v>
      </c>
      <c r="E14" s="7">
        <v>1765</v>
      </c>
      <c r="F14" s="10">
        <v>66.13</v>
      </c>
      <c r="G14" s="8">
        <f t="shared" si="0"/>
        <v>31.355480547166458</v>
      </c>
    </row>
    <row r="15" spans="1:7" ht="15.95" customHeight="1" x14ac:dyDescent="0.25">
      <c r="A15" s="7"/>
      <c r="B15" s="9" t="s">
        <v>18</v>
      </c>
      <c r="C15" s="7"/>
      <c r="D15" s="7"/>
      <c r="E15" s="7"/>
      <c r="F15" s="10"/>
      <c r="G15" s="8"/>
    </row>
    <row r="16" spans="1:7" ht="15.95" customHeight="1" x14ac:dyDescent="0.25">
      <c r="A16" s="7">
        <v>8</v>
      </c>
      <c r="B16" s="6" t="s">
        <v>19</v>
      </c>
      <c r="C16" s="7">
        <v>12808</v>
      </c>
      <c r="D16" s="7">
        <v>900</v>
      </c>
      <c r="E16" s="7">
        <v>10981</v>
      </c>
      <c r="F16" s="10">
        <v>514.25</v>
      </c>
      <c r="G16" s="8">
        <f t="shared" si="0"/>
        <v>85.735477826358533</v>
      </c>
    </row>
    <row r="17" spans="1:7" ht="15.95" customHeight="1" x14ac:dyDescent="0.25">
      <c r="A17" s="7">
        <v>9</v>
      </c>
      <c r="B17" s="6" t="s">
        <v>20</v>
      </c>
      <c r="C17" s="7">
        <v>66</v>
      </c>
      <c r="D17" s="7">
        <v>0</v>
      </c>
      <c r="E17" s="7">
        <v>0</v>
      </c>
      <c r="F17" s="10">
        <v>0</v>
      </c>
      <c r="G17" s="8">
        <f t="shared" si="0"/>
        <v>0</v>
      </c>
    </row>
    <row r="18" spans="1:7" ht="15.95" customHeight="1" x14ac:dyDescent="0.25">
      <c r="A18" s="7">
        <v>10</v>
      </c>
      <c r="B18" s="6" t="s">
        <v>21</v>
      </c>
      <c r="C18" s="7">
        <v>10905</v>
      </c>
      <c r="D18" s="7">
        <v>367</v>
      </c>
      <c r="E18" s="7">
        <v>3662</v>
      </c>
      <c r="F18" s="10">
        <v>148.6</v>
      </c>
      <c r="G18" s="8">
        <f t="shared" si="0"/>
        <v>33.580926180651076</v>
      </c>
    </row>
    <row r="19" spans="1:7" ht="15.95" customHeight="1" x14ac:dyDescent="0.25">
      <c r="A19" s="7">
        <v>11</v>
      </c>
      <c r="B19" s="6" t="s">
        <v>22</v>
      </c>
      <c r="C19" s="7">
        <v>1309</v>
      </c>
      <c r="D19" s="7">
        <v>13</v>
      </c>
      <c r="E19" s="7">
        <v>48</v>
      </c>
      <c r="F19" s="10">
        <v>2.2200000000000002</v>
      </c>
      <c r="G19" s="8">
        <f t="shared" si="0"/>
        <v>3.6669213139801378</v>
      </c>
    </row>
    <row r="20" spans="1:7" ht="15.95" customHeight="1" x14ac:dyDescent="0.25">
      <c r="A20" s="7">
        <v>12</v>
      </c>
      <c r="B20" s="6" t="s">
        <v>23</v>
      </c>
      <c r="C20" s="7">
        <v>260</v>
      </c>
      <c r="D20" s="7">
        <v>0</v>
      </c>
      <c r="E20" s="7">
        <v>0</v>
      </c>
      <c r="F20" s="10">
        <v>0</v>
      </c>
      <c r="G20" s="8">
        <f t="shared" si="0"/>
        <v>0</v>
      </c>
    </row>
    <row r="21" spans="1:7" ht="15.95" customHeight="1" x14ac:dyDescent="0.25">
      <c r="A21" s="7"/>
      <c r="B21" s="9" t="s">
        <v>24</v>
      </c>
      <c r="C21" s="7">
        <f>C8+C9+C10+C11+C12+C13+C14+C16+C17+C18+C19+C20</f>
        <v>144435</v>
      </c>
      <c r="D21" s="7">
        <f t="shared" ref="D21:E21" si="1">D8+D9+D10+D11+D12+D13+D14+D16+D17+D18+D19+D20</f>
        <v>7379</v>
      </c>
      <c r="E21" s="7">
        <f t="shared" si="1"/>
        <v>89942</v>
      </c>
      <c r="F21" s="10">
        <f>SUM(F8:F20)</f>
        <v>3901.9199999999996</v>
      </c>
      <c r="G21" s="8">
        <f t="shared" si="0"/>
        <v>62.271610066812059</v>
      </c>
    </row>
    <row r="22" spans="1:7" ht="15.95" customHeight="1" x14ac:dyDescent="0.25">
      <c r="A22" s="7"/>
      <c r="B22" s="9" t="s">
        <v>25</v>
      </c>
      <c r="C22" s="7"/>
      <c r="D22" s="7"/>
      <c r="E22" s="7"/>
      <c r="F22" s="10"/>
      <c r="G22" s="8"/>
    </row>
    <row r="23" spans="1:7" ht="15.95" customHeight="1" x14ac:dyDescent="0.25">
      <c r="A23" s="7">
        <v>13</v>
      </c>
      <c r="B23" s="6" t="s">
        <v>26</v>
      </c>
      <c r="C23" s="7">
        <v>1581</v>
      </c>
      <c r="D23" s="7">
        <v>10</v>
      </c>
      <c r="E23" s="7">
        <v>52</v>
      </c>
      <c r="F23" s="10">
        <v>1.7</v>
      </c>
      <c r="G23" s="8">
        <f t="shared" si="0"/>
        <v>3.2890575585072739</v>
      </c>
    </row>
    <row r="24" spans="1:7" ht="15.95" customHeight="1" x14ac:dyDescent="0.25">
      <c r="A24" s="7">
        <v>14</v>
      </c>
      <c r="B24" s="6" t="s">
        <v>27</v>
      </c>
      <c r="C24" s="7">
        <v>850</v>
      </c>
      <c r="D24" s="7">
        <v>55</v>
      </c>
      <c r="E24" s="7">
        <v>336</v>
      </c>
      <c r="F24" s="10">
        <v>13.86</v>
      </c>
      <c r="G24" s="8">
        <f t="shared" si="0"/>
        <v>39.529411764705877</v>
      </c>
    </row>
    <row r="25" spans="1:7" ht="15.95" customHeight="1" x14ac:dyDescent="0.25">
      <c r="A25" s="7">
        <v>15</v>
      </c>
      <c r="B25" s="6" t="s">
        <v>28</v>
      </c>
      <c r="C25" s="7">
        <v>140</v>
      </c>
      <c r="D25" s="7">
        <v>0</v>
      </c>
      <c r="E25" s="7">
        <v>0</v>
      </c>
      <c r="F25" s="10">
        <v>0</v>
      </c>
      <c r="G25" s="8">
        <f t="shared" si="0"/>
        <v>0</v>
      </c>
    </row>
    <row r="26" spans="1:7" ht="15.95" customHeight="1" x14ac:dyDescent="0.25">
      <c r="A26" s="7">
        <v>16</v>
      </c>
      <c r="B26" s="6" t="s">
        <v>29</v>
      </c>
      <c r="C26" s="7">
        <v>14</v>
      </c>
      <c r="D26" s="7">
        <v>0</v>
      </c>
      <c r="E26" s="7">
        <v>0</v>
      </c>
      <c r="F26" s="10">
        <v>0</v>
      </c>
      <c r="G26" s="8">
        <f t="shared" si="0"/>
        <v>0</v>
      </c>
    </row>
    <row r="27" spans="1:7" ht="15.95" customHeight="1" x14ac:dyDescent="0.25">
      <c r="A27" s="7">
        <v>17</v>
      </c>
      <c r="B27" s="6" t="s">
        <v>30</v>
      </c>
      <c r="C27" s="7">
        <v>0</v>
      </c>
      <c r="D27" s="7">
        <v>0</v>
      </c>
      <c r="E27" s="7">
        <v>0</v>
      </c>
      <c r="F27" s="10">
        <v>0</v>
      </c>
      <c r="G27" s="8">
        <v>0</v>
      </c>
    </row>
    <row r="28" spans="1:7" ht="15.95" customHeight="1" x14ac:dyDescent="0.25">
      <c r="A28" s="7">
        <v>18</v>
      </c>
      <c r="B28" s="6" t="s">
        <v>31</v>
      </c>
      <c r="C28" s="7">
        <v>1159</v>
      </c>
      <c r="D28" s="7">
        <v>0</v>
      </c>
      <c r="E28" s="7">
        <v>0</v>
      </c>
      <c r="F28" s="10">
        <v>0</v>
      </c>
      <c r="G28" s="8">
        <f t="shared" si="0"/>
        <v>0</v>
      </c>
    </row>
    <row r="29" spans="1:7" ht="15.95" customHeight="1" x14ac:dyDescent="0.25">
      <c r="A29" s="7">
        <v>19</v>
      </c>
      <c r="B29" s="6" t="s">
        <v>32</v>
      </c>
      <c r="C29" s="7">
        <v>1376</v>
      </c>
      <c r="D29" s="7">
        <v>0</v>
      </c>
      <c r="E29" s="7">
        <v>0</v>
      </c>
      <c r="F29" s="10">
        <v>0</v>
      </c>
      <c r="G29" s="8">
        <f t="shared" si="0"/>
        <v>0</v>
      </c>
    </row>
    <row r="30" spans="1:7" ht="15.95" customHeight="1" x14ac:dyDescent="0.25">
      <c r="A30" s="7">
        <v>20</v>
      </c>
      <c r="B30" s="6" t="s">
        <v>33</v>
      </c>
      <c r="C30" s="7">
        <v>288</v>
      </c>
      <c r="D30" s="7">
        <v>0</v>
      </c>
      <c r="E30" s="7">
        <v>0</v>
      </c>
      <c r="F30" s="10">
        <v>0</v>
      </c>
      <c r="G30" s="8">
        <f t="shared" si="0"/>
        <v>0</v>
      </c>
    </row>
    <row r="31" spans="1:7" ht="15.95" customHeight="1" x14ac:dyDescent="0.25">
      <c r="A31" s="7">
        <v>21</v>
      </c>
      <c r="B31" s="6" t="s">
        <v>34</v>
      </c>
      <c r="C31" s="7">
        <v>0</v>
      </c>
      <c r="D31" s="7">
        <v>0</v>
      </c>
      <c r="E31" s="7">
        <v>0</v>
      </c>
      <c r="F31" s="10">
        <v>0</v>
      </c>
      <c r="G31" s="8">
        <v>0</v>
      </c>
    </row>
    <row r="32" spans="1:7" ht="15.95" customHeight="1" x14ac:dyDescent="0.25">
      <c r="A32" s="7">
        <v>22</v>
      </c>
      <c r="B32" s="6" t="s">
        <v>35</v>
      </c>
      <c r="C32" s="7">
        <v>105</v>
      </c>
      <c r="D32" s="7">
        <v>0</v>
      </c>
      <c r="E32" s="7">
        <v>0</v>
      </c>
      <c r="F32" s="10">
        <v>0</v>
      </c>
      <c r="G32" s="8">
        <f t="shared" si="0"/>
        <v>0</v>
      </c>
    </row>
    <row r="33" spans="1:7" ht="15.95" customHeight="1" x14ac:dyDescent="0.25">
      <c r="A33" s="7">
        <v>23</v>
      </c>
      <c r="B33" s="6" t="s">
        <v>36</v>
      </c>
      <c r="C33" s="7">
        <v>14</v>
      </c>
      <c r="D33" s="7">
        <v>0</v>
      </c>
      <c r="E33" s="7">
        <v>0</v>
      </c>
      <c r="F33" s="10">
        <v>0</v>
      </c>
      <c r="G33" s="8">
        <f t="shared" si="0"/>
        <v>0</v>
      </c>
    </row>
    <row r="34" spans="1:7" ht="15.95" customHeight="1" x14ac:dyDescent="0.25">
      <c r="A34" s="7">
        <v>24</v>
      </c>
      <c r="B34" s="6" t="s">
        <v>37</v>
      </c>
      <c r="C34" s="7">
        <v>2679</v>
      </c>
      <c r="D34" s="7">
        <v>0</v>
      </c>
      <c r="E34" s="7">
        <v>0</v>
      </c>
      <c r="F34" s="10">
        <v>0</v>
      </c>
      <c r="G34" s="8">
        <f t="shared" si="0"/>
        <v>0</v>
      </c>
    </row>
    <row r="35" spans="1:7" ht="15.95" customHeight="1" x14ac:dyDescent="0.25">
      <c r="A35" s="7">
        <v>25</v>
      </c>
      <c r="B35" s="6" t="s">
        <v>38</v>
      </c>
      <c r="C35" s="7">
        <v>0</v>
      </c>
      <c r="D35" s="7">
        <v>0</v>
      </c>
      <c r="E35" s="7">
        <v>0</v>
      </c>
      <c r="F35" s="10">
        <v>0</v>
      </c>
      <c r="G35" s="8">
        <v>0</v>
      </c>
    </row>
    <row r="36" spans="1:7" ht="15.95" customHeight="1" x14ac:dyDescent="0.25">
      <c r="A36" s="7">
        <v>26</v>
      </c>
      <c r="B36" s="6" t="s">
        <v>39</v>
      </c>
      <c r="C36" s="7">
        <v>0</v>
      </c>
      <c r="D36" s="7">
        <v>0</v>
      </c>
      <c r="E36" s="7">
        <v>0</v>
      </c>
      <c r="F36" s="10">
        <v>0</v>
      </c>
      <c r="G36" s="8">
        <v>0</v>
      </c>
    </row>
    <row r="37" spans="1:7" ht="15.95" customHeight="1" x14ac:dyDescent="0.25">
      <c r="A37" s="7">
        <v>27</v>
      </c>
      <c r="B37" s="9" t="s">
        <v>40</v>
      </c>
      <c r="C37" s="7">
        <v>0</v>
      </c>
      <c r="D37" s="7">
        <v>0</v>
      </c>
      <c r="E37" s="7">
        <v>0</v>
      </c>
      <c r="F37" s="10">
        <v>0</v>
      </c>
      <c r="G37" s="8">
        <v>0</v>
      </c>
    </row>
    <row r="38" spans="1:7" ht="15.95" customHeight="1" x14ac:dyDescent="0.25">
      <c r="A38" s="7"/>
      <c r="B38" s="9" t="s">
        <v>41</v>
      </c>
      <c r="C38" s="7">
        <f>C23+C24+C25+C26+C27+C28+C29+C30+C31+C32+C33+C34+C35+C36+C37</f>
        <v>8206</v>
      </c>
      <c r="D38" s="7">
        <f t="shared" ref="D38:E38" si="2">D23+D24+D25+D26+D27+D28+D29+D30+D31+D32+D33+D34+D35+D36+D37</f>
        <v>65</v>
      </c>
      <c r="E38" s="7">
        <f t="shared" si="2"/>
        <v>388</v>
      </c>
      <c r="F38" s="10">
        <f>SUM(F23:F37)</f>
        <v>15.559999999999999</v>
      </c>
      <c r="G38" s="8">
        <f>E38/C38*100</f>
        <v>4.7282476236899829</v>
      </c>
    </row>
    <row r="39" spans="1:7" ht="15.95" customHeight="1" x14ac:dyDescent="0.25">
      <c r="A39" s="7"/>
      <c r="B39" s="9" t="s">
        <v>42</v>
      </c>
      <c r="C39" s="7">
        <f>C21+C38</f>
        <v>152641</v>
      </c>
      <c r="D39" s="7">
        <f t="shared" ref="D39:E39" si="3">D21+D38</f>
        <v>7444</v>
      </c>
      <c r="E39" s="7">
        <f t="shared" si="3"/>
        <v>90330</v>
      </c>
      <c r="F39" s="10">
        <f>F21+F38</f>
        <v>3917.4799999999996</v>
      </c>
      <c r="G39" s="8">
        <f>E39/C39*100</f>
        <v>59.178071422488067</v>
      </c>
    </row>
    <row r="40" spans="1:7" ht="15.95" customHeight="1" x14ac:dyDescent="0.25">
      <c r="A40" s="7"/>
      <c r="B40" s="9" t="s">
        <v>43</v>
      </c>
      <c r="C40" s="7"/>
      <c r="D40" s="7"/>
      <c r="E40" s="7"/>
      <c r="F40" s="10"/>
      <c r="G40" s="8"/>
    </row>
    <row r="41" spans="1:7" ht="15.95" customHeight="1" x14ac:dyDescent="0.25">
      <c r="A41" s="7">
        <v>28</v>
      </c>
      <c r="B41" s="6" t="s">
        <v>44</v>
      </c>
      <c r="C41" s="7">
        <v>0</v>
      </c>
      <c r="D41" s="7">
        <v>16</v>
      </c>
      <c r="E41" s="7">
        <v>8</v>
      </c>
      <c r="F41" s="10">
        <v>0.12</v>
      </c>
      <c r="G41" s="8">
        <v>0</v>
      </c>
    </row>
    <row r="42" spans="1:7" ht="15.95" customHeight="1" x14ac:dyDescent="0.25">
      <c r="A42" s="7"/>
      <c r="B42" s="9" t="s">
        <v>45</v>
      </c>
      <c r="C42" s="7">
        <v>0</v>
      </c>
      <c r="D42" s="7">
        <v>16</v>
      </c>
      <c r="E42" s="7">
        <f t="shared" ref="E42" si="4">SUM(E41)</f>
        <v>8</v>
      </c>
      <c r="F42" s="10">
        <v>0.12</v>
      </c>
      <c r="G42" s="8">
        <v>0</v>
      </c>
    </row>
    <row r="43" spans="1:7" ht="15.95" customHeight="1" x14ac:dyDescent="0.25">
      <c r="A43" s="7"/>
      <c r="B43" s="9" t="s">
        <v>46</v>
      </c>
      <c r="C43" s="7"/>
      <c r="D43" s="7"/>
      <c r="E43" s="7"/>
      <c r="F43" s="10"/>
      <c r="G43" s="8"/>
    </row>
    <row r="44" spans="1:7" ht="15.95" customHeight="1" x14ac:dyDescent="0.25">
      <c r="A44" s="7">
        <v>29</v>
      </c>
      <c r="B44" s="6" t="s">
        <v>47</v>
      </c>
      <c r="C44" s="7">
        <v>47701</v>
      </c>
      <c r="D44" s="7">
        <v>2511</v>
      </c>
      <c r="E44" s="7">
        <v>43450</v>
      </c>
      <c r="F44" s="10">
        <v>2002.08</v>
      </c>
      <c r="G44" s="8">
        <f t="shared" si="0"/>
        <v>91.088237143875389</v>
      </c>
    </row>
    <row r="45" spans="1:7" ht="15.95" customHeight="1" x14ac:dyDescent="0.25">
      <c r="A45" s="7">
        <v>30</v>
      </c>
      <c r="B45" s="6" t="s">
        <v>48</v>
      </c>
      <c r="C45" s="7">
        <v>49658</v>
      </c>
      <c r="D45" s="7">
        <v>5665</v>
      </c>
      <c r="E45" s="7">
        <v>34357</v>
      </c>
      <c r="F45" s="10">
        <v>1307.4100000000001</v>
      </c>
      <c r="G45" s="8">
        <f t="shared" si="0"/>
        <v>69.187240726569726</v>
      </c>
    </row>
    <row r="46" spans="1:7" ht="15.95" customHeight="1" x14ac:dyDescent="0.25">
      <c r="A46" s="7"/>
      <c r="B46" s="9" t="s">
        <v>49</v>
      </c>
      <c r="C46" s="7">
        <f>C44+C45</f>
        <v>97359</v>
      </c>
      <c r="D46" s="7">
        <f t="shared" ref="D46:E46" si="5">D44+D45</f>
        <v>8176</v>
      </c>
      <c r="E46" s="7">
        <f t="shared" si="5"/>
        <v>77807</v>
      </c>
      <c r="F46" s="10">
        <f>SUM(F44:F45)</f>
        <v>3309.49</v>
      </c>
      <c r="G46" s="8">
        <f t="shared" si="0"/>
        <v>79.917624462042554</v>
      </c>
    </row>
    <row r="47" spans="1:7" ht="15.95" customHeight="1" x14ac:dyDescent="0.25">
      <c r="A47" s="7"/>
      <c r="B47" s="9" t="s">
        <v>50</v>
      </c>
      <c r="C47" s="7"/>
      <c r="D47" s="7"/>
      <c r="E47" s="7"/>
      <c r="F47" s="10"/>
      <c r="G47" s="8"/>
    </row>
    <row r="48" spans="1:7" ht="15.95" customHeight="1" x14ac:dyDescent="0.25">
      <c r="A48" s="7">
        <v>31</v>
      </c>
      <c r="B48" s="6" t="s">
        <v>51</v>
      </c>
      <c r="C48" s="7">
        <v>0</v>
      </c>
      <c r="D48" s="7">
        <v>0</v>
      </c>
      <c r="E48" s="7">
        <v>0</v>
      </c>
      <c r="F48" s="10">
        <v>0</v>
      </c>
      <c r="G48" s="8">
        <v>0</v>
      </c>
    </row>
    <row r="49" spans="1:7" ht="15.95" customHeight="1" x14ac:dyDescent="0.25">
      <c r="A49" s="7">
        <v>32</v>
      </c>
      <c r="B49" s="6" t="s">
        <v>52</v>
      </c>
      <c r="C49" s="7">
        <v>0</v>
      </c>
      <c r="D49" s="7">
        <v>0</v>
      </c>
      <c r="E49" s="7">
        <v>0</v>
      </c>
      <c r="F49" s="10">
        <v>0</v>
      </c>
      <c r="G49" s="8">
        <v>0</v>
      </c>
    </row>
    <row r="50" spans="1:7" ht="15.95" customHeight="1" x14ac:dyDescent="0.25">
      <c r="A50" s="7">
        <v>33</v>
      </c>
      <c r="B50" s="6" t="s">
        <v>53</v>
      </c>
      <c r="C50" s="7">
        <v>0</v>
      </c>
      <c r="D50" s="7">
        <v>0</v>
      </c>
      <c r="E50" s="7">
        <v>0</v>
      </c>
      <c r="F50" s="10">
        <v>0</v>
      </c>
      <c r="G50" s="8">
        <v>0</v>
      </c>
    </row>
    <row r="51" spans="1:7" ht="15.95" customHeight="1" x14ac:dyDescent="0.25">
      <c r="A51" s="7">
        <v>34</v>
      </c>
      <c r="B51" s="9" t="s">
        <v>54</v>
      </c>
      <c r="C51" s="7">
        <v>0</v>
      </c>
      <c r="D51" s="7">
        <v>0</v>
      </c>
      <c r="E51" s="7">
        <v>0</v>
      </c>
      <c r="F51" s="10">
        <v>0</v>
      </c>
      <c r="G51" s="8">
        <v>0</v>
      </c>
    </row>
    <row r="52" spans="1:7" ht="15.95" customHeight="1" x14ac:dyDescent="0.25">
      <c r="A52" s="7">
        <v>35</v>
      </c>
      <c r="B52" s="9" t="s">
        <v>55</v>
      </c>
      <c r="C52" s="7">
        <v>0</v>
      </c>
      <c r="D52" s="7">
        <v>0</v>
      </c>
      <c r="E52" s="7">
        <v>0</v>
      </c>
      <c r="F52" s="10">
        <v>0</v>
      </c>
      <c r="G52" s="8">
        <v>0</v>
      </c>
    </row>
    <row r="53" spans="1:7" ht="15.95" customHeight="1" x14ac:dyDescent="0.25">
      <c r="A53" s="7"/>
      <c r="B53" s="9" t="s">
        <v>56</v>
      </c>
      <c r="C53" s="7">
        <f>C48+C49+C50+C51</f>
        <v>0</v>
      </c>
      <c r="D53" s="7">
        <f t="shared" ref="D53:E53" si="6">D48+D49+D50+D51</f>
        <v>0</v>
      </c>
      <c r="E53" s="7">
        <f t="shared" si="6"/>
        <v>0</v>
      </c>
      <c r="F53" s="10">
        <v>0</v>
      </c>
      <c r="G53" s="8">
        <v>0</v>
      </c>
    </row>
    <row r="54" spans="1:7" ht="15.95" customHeight="1" x14ac:dyDescent="0.25">
      <c r="A54" s="7"/>
      <c r="B54" s="9" t="s">
        <v>57</v>
      </c>
      <c r="C54" s="7">
        <f>C21+C38+C42+C46+C53</f>
        <v>250000</v>
      </c>
      <c r="D54" s="7">
        <f t="shared" ref="D54:F54" si="7">D21+D38+D42+D46+D53</f>
        <v>15636</v>
      </c>
      <c r="E54" s="7">
        <f t="shared" si="7"/>
        <v>168145</v>
      </c>
      <c r="F54" s="22">
        <f t="shared" si="7"/>
        <v>7227.0899999999992</v>
      </c>
      <c r="G54" s="8">
        <f>E54/C54*100</f>
        <v>67.257999999999996</v>
      </c>
    </row>
  </sheetData>
  <mergeCells count="7">
    <mergeCell ref="A1:G1"/>
    <mergeCell ref="A2:G2"/>
    <mergeCell ref="A3:G3"/>
    <mergeCell ref="A5:A6"/>
    <mergeCell ref="B5:B6"/>
    <mergeCell ref="E5:F5"/>
    <mergeCell ref="A4:G4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 RAY</dc:creator>
  <cp:lastModifiedBy>RAVI RAY</cp:lastModifiedBy>
  <cp:lastPrinted>2024-10-21T09:57:42Z</cp:lastPrinted>
  <dcterms:created xsi:type="dcterms:W3CDTF">2015-06-05T18:17:20Z</dcterms:created>
  <dcterms:modified xsi:type="dcterms:W3CDTF">2025-01-22T06:51:14Z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2024-06-04T05:43:38Z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425efa9d-8d38-4c21-9331-6bc634d6169d</vt:lpwstr>
  </property>
  <property fmtid="{D5CDD505-2E9C-101B-9397-08002B2CF9AE}" pid="8" name="MSIP_Label_183ada4e-448b-4689-9b53-cdfe99a249d2_ContentBits">
    <vt:lpwstr>0</vt:lpwstr>
  </property>
</Properties>
</file>